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1360" yWindow="0" windowWidth="25600" windowHeight="16060"/>
  </bookViews>
  <sheets>
    <sheet name="CARES loan analysi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I5" i="1"/>
  <c r="L5" i="1"/>
  <c r="F6" i="1"/>
  <c r="I6" i="1"/>
  <c r="L6" i="1"/>
  <c r="F7" i="1"/>
  <c r="I7" i="1"/>
  <c r="L7" i="1"/>
  <c r="D8" i="1"/>
  <c r="F8" i="1"/>
  <c r="I8" i="1"/>
  <c r="L8" i="1"/>
  <c r="D9" i="1"/>
  <c r="F9" i="1"/>
  <c r="I9" i="1"/>
  <c r="L9" i="1"/>
  <c r="D10" i="1"/>
  <c r="F10" i="1"/>
  <c r="I10" i="1"/>
  <c r="L10" i="1"/>
  <c r="D11" i="1"/>
  <c r="F11" i="1"/>
  <c r="I11" i="1"/>
  <c r="L11" i="1"/>
  <c r="D12" i="1"/>
  <c r="F12" i="1"/>
  <c r="I12" i="1"/>
  <c r="L12" i="1"/>
  <c r="D13" i="1"/>
  <c r="F13" i="1"/>
  <c r="I13" i="1"/>
  <c r="L13" i="1"/>
  <c r="D14" i="1"/>
  <c r="F14" i="1"/>
  <c r="I14" i="1"/>
  <c r="L14" i="1"/>
  <c r="D15" i="1"/>
  <c r="F15" i="1"/>
  <c r="I15" i="1"/>
  <c r="L15" i="1"/>
  <c r="D16" i="1"/>
  <c r="F16" i="1"/>
  <c r="I16" i="1"/>
  <c r="L16" i="1"/>
  <c r="L19" i="1"/>
  <c r="L21" i="1"/>
  <c r="F17" i="1"/>
  <c r="G17" i="1"/>
  <c r="H17" i="1"/>
  <c r="I17" i="1"/>
  <c r="J17" i="1"/>
  <c r="K17" i="1"/>
  <c r="L17" i="1"/>
  <c r="K19" i="1"/>
  <c r="D40" i="1"/>
  <c r="D26" i="1"/>
  <c r="B6" i="1"/>
  <c r="B7" i="1"/>
  <c r="B8" i="1"/>
  <c r="B9" i="1"/>
  <c r="B10" i="1"/>
  <c r="B11" i="1"/>
  <c r="B12" i="1"/>
  <c r="B13" i="1"/>
  <c r="B14" i="1"/>
  <c r="B15" i="1"/>
  <c r="B16" i="1"/>
  <c r="E19" i="1"/>
  <c r="G19" i="1"/>
  <c r="H19" i="1"/>
  <c r="J19" i="1"/>
  <c r="E17" i="1"/>
  <c r="D17" i="1"/>
  <c r="D19" i="1"/>
  <c r="I19" i="1"/>
  <c r="F19" i="1"/>
</calcChain>
</file>

<file path=xl/sharedStrings.xml><?xml version="1.0" encoding="utf-8"?>
<sst xmlns="http://schemas.openxmlformats.org/spreadsheetml/2006/main" count="37" uniqueCount="35">
  <si>
    <t>12 MONTH AVERAGE:</t>
  </si>
  <si>
    <t>TOTAL:</t>
  </si>
  <si>
    <t>TOTAL</t>
  </si>
  <si>
    <t>Contract Labor</t>
  </si>
  <si>
    <t>ER Retirement</t>
  </si>
  <si>
    <t>ER Health</t>
  </si>
  <si>
    <t>Wages</t>
  </si>
  <si>
    <t>Month:</t>
  </si>
  <si>
    <t>CLIENT NAME</t>
  </si>
  <si>
    <t>PAYCHECK PROTECTION PROGRAM UNDER CARES ACT</t>
  </si>
  <si>
    <t>MAX LOAN AMOUNT (= TO 2.5x 12 month average above)</t>
  </si>
  <si>
    <t>Total</t>
  </si>
  <si>
    <t>Less: pro-rated</t>
  </si>
  <si>
    <t>wages &gt; $100K</t>
  </si>
  <si>
    <t>Allowable</t>
  </si>
  <si>
    <t>wages</t>
  </si>
  <si>
    <t>SUTA</t>
  </si>
  <si>
    <t>Projected forgivable amount</t>
  </si>
  <si>
    <t>Loan date:</t>
  </si>
  <si>
    <t>+ 8 weeks = ending period</t>
  </si>
  <si>
    <t>Payroll costs</t>
  </si>
  <si>
    <t>Rent</t>
  </si>
  <si>
    <t>Interest on Mortgage</t>
  </si>
  <si>
    <t>Utilities</t>
  </si>
  <si>
    <t>4/xx/20 payroll</t>
  </si>
  <si>
    <t>5/xx/20 payroll</t>
  </si>
  <si>
    <t>April rent</t>
  </si>
  <si>
    <t>May rent</t>
  </si>
  <si>
    <t>April interest on mortgage</t>
  </si>
  <si>
    <t>May interest on mortgage</t>
  </si>
  <si>
    <t>TOTAL ESTIMATED FORGIVABLE PORTION</t>
  </si>
  <si>
    <t>April utilities - includes electricity, gas, water, sewer, telephone, cable</t>
  </si>
  <si>
    <t>May utilities - includes electricity, gas, water, sewer, telephone, cable</t>
  </si>
  <si>
    <t>up to $100K</t>
  </si>
  <si>
    <t>Owner SE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</si>
</sst>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 applyFont="1" applyAlignment="1">
      <alignment horizontal="right"/>
    </xf>
    <xf numFmtId="43" fontId="2" fillId="0" borderId="0" xfId="1" applyFont="1"/>
    <xf numFmtId="0" fontId="0" fillId="0" borderId="0" xfId="0" applyFont="1" applyBorder="1"/>
    <xf numFmtId="43" fontId="2" fillId="0" borderId="0" xfId="1" applyFont="1" applyBorder="1"/>
    <xf numFmtId="0" fontId="0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14" fontId="0" fillId="2" borderId="0" xfId="0" applyNumberFormat="1" applyFont="1" applyFill="1" applyBorder="1"/>
    <xf numFmtId="0" fontId="0" fillId="0" borderId="0" xfId="0" quotePrefix="1" applyFont="1" applyAlignment="1">
      <alignment horizontal="right"/>
    </xf>
    <xf numFmtId="14" fontId="0" fillId="0" borderId="0" xfId="0" applyNumberFormat="1" applyFont="1"/>
    <xf numFmtId="43" fontId="2" fillId="0" borderId="0" xfId="0" applyNumberFormat="1" applyFont="1"/>
    <xf numFmtId="41" fontId="0" fillId="0" borderId="0" xfId="0" applyNumberFormat="1" applyFont="1"/>
    <xf numFmtId="44" fontId="0" fillId="0" borderId="0" xfId="2" applyFont="1"/>
    <xf numFmtId="44" fontId="2" fillId="0" borderId="0" xfId="0" applyNumberFormat="1" applyFont="1"/>
    <xf numFmtId="44" fontId="0" fillId="0" borderId="0" xfId="2" applyNumberFormat="1" applyFont="1"/>
    <xf numFmtId="43" fontId="0" fillId="0" borderId="0" xfId="0" applyNumberFormat="1" applyFont="1"/>
    <xf numFmtId="43" fontId="0" fillId="0" borderId="0" xfId="1" applyNumberFormat="1" applyFont="1"/>
    <xf numFmtId="43" fontId="2" fillId="0" borderId="0" xfId="1" applyNumberFormat="1" applyFont="1"/>
    <xf numFmtId="43" fontId="4" fillId="0" borderId="0" xfId="1" applyNumberFormat="1" applyFont="1"/>
    <xf numFmtId="44" fontId="2" fillId="0" borderId="0" xfId="2" applyFont="1"/>
    <xf numFmtId="44" fontId="4" fillId="0" borderId="0" xfId="2" applyFont="1" applyBorder="1"/>
    <xf numFmtId="44" fontId="5" fillId="0" borderId="0" xfId="2" applyFont="1" applyBorder="1"/>
    <xf numFmtId="44" fontId="0" fillId="0" borderId="0" xfId="2" applyFont="1" applyBorder="1"/>
    <xf numFmtId="44" fontId="2" fillId="0" borderId="0" xfId="2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B1" zoomScale="90" zoomScaleNormal="90" zoomScalePageLayoutView="90" workbookViewId="0">
      <selection activeCell="E5" sqref="E5"/>
    </sheetView>
  </sheetViews>
  <sheetFormatPr baseColWidth="10" defaultColWidth="9.1640625" defaultRowHeight="14" x14ac:dyDescent="0"/>
  <cols>
    <col min="1" max="1" width="9.1640625" style="1"/>
    <col min="2" max="2" width="24.5" style="1" customWidth="1"/>
    <col min="3" max="3" width="3.5" style="1" customWidth="1"/>
    <col min="4" max="12" width="15.83203125" style="1" customWidth="1"/>
    <col min="13" max="16384" width="9.1640625" style="1"/>
  </cols>
  <sheetData>
    <row r="1" spans="1:1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O2" s="2"/>
    </row>
    <row r="3" spans="1:15">
      <c r="D3" s="3" t="s">
        <v>11</v>
      </c>
      <c r="E3" s="3" t="s">
        <v>12</v>
      </c>
      <c r="F3" s="3" t="s">
        <v>14</v>
      </c>
      <c r="K3" s="29" t="s">
        <v>34</v>
      </c>
    </row>
    <row r="4" spans="1:15">
      <c r="B4" s="4" t="s">
        <v>7</v>
      </c>
      <c r="D4" s="4" t="s">
        <v>6</v>
      </c>
      <c r="E4" s="4" t="s">
        <v>13</v>
      </c>
      <c r="F4" s="4" t="s">
        <v>15</v>
      </c>
      <c r="G4" s="4" t="s">
        <v>16</v>
      </c>
      <c r="H4" s="4" t="s">
        <v>5</v>
      </c>
      <c r="I4" s="4" t="s">
        <v>4</v>
      </c>
      <c r="J4" s="4" t="s">
        <v>3</v>
      </c>
      <c r="K4" s="4" t="s">
        <v>33</v>
      </c>
      <c r="L4" s="4" t="s">
        <v>2</v>
      </c>
    </row>
    <row r="5" spans="1:15">
      <c r="B5" s="5">
        <v>43525</v>
      </c>
      <c r="D5" s="17">
        <v>0</v>
      </c>
      <c r="E5" s="17">
        <v>0</v>
      </c>
      <c r="F5" s="17">
        <f>+D5+E5</f>
        <v>0</v>
      </c>
      <c r="G5" s="17">
        <v>0</v>
      </c>
      <c r="H5" s="17">
        <v>0</v>
      </c>
      <c r="I5" s="17">
        <f>+F5*0.03</f>
        <v>0</v>
      </c>
      <c r="J5" s="17">
        <v>0</v>
      </c>
      <c r="K5" s="17">
        <v>0</v>
      </c>
      <c r="L5" s="24">
        <f>SUM(F5:K5)</f>
        <v>0</v>
      </c>
    </row>
    <row r="6" spans="1:15">
      <c r="B6" s="5">
        <f t="shared" ref="B6:B16" si="0">B5+31</f>
        <v>43556</v>
      </c>
      <c r="D6" s="21">
        <v>0</v>
      </c>
      <c r="E6" s="21">
        <v>0</v>
      </c>
      <c r="F6" s="21">
        <f t="shared" ref="F6:F16" si="1">+D6+E6</f>
        <v>0</v>
      </c>
      <c r="G6" s="21">
        <v>0</v>
      </c>
      <c r="H6" s="21">
        <v>0</v>
      </c>
      <c r="I6" s="21">
        <f t="shared" ref="I6:I16" si="2">+F6*0.07</f>
        <v>0</v>
      </c>
      <c r="J6" s="21">
        <v>0</v>
      </c>
      <c r="K6" s="21">
        <v>0</v>
      </c>
      <c r="L6" s="22">
        <f t="shared" ref="L6:L14" si="3">SUM(F6:K6)</f>
        <v>0</v>
      </c>
    </row>
    <row r="7" spans="1:15">
      <c r="B7" s="5">
        <f t="shared" si="0"/>
        <v>43587</v>
      </c>
      <c r="D7" s="21">
        <v>0</v>
      </c>
      <c r="E7" s="21">
        <v>0</v>
      </c>
      <c r="F7" s="21">
        <f t="shared" si="1"/>
        <v>0</v>
      </c>
      <c r="G7" s="21">
        <v>0</v>
      </c>
      <c r="H7" s="21">
        <v>0</v>
      </c>
      <c r="I7" s="21">
        <f t="shared" si="2"/>
        <v>0</v>
      </c>
      <c r="J7" s="21">
        <v>0</v>
      </c>
      <c r="K7" s="21">
        <v>0</v>
      </c>
      <c r="L7" s="22">
        <f t="shared" si="3"/>
        <v>0</v>
      </c>
    </row>
    <row r="8" spans="1:15">
      <c r="B8" s="5">
        <f t="shared" si="0"/>
        <v>43618</v>
      </c>
      <c r="D8" s="21">
        <f t="shared" ref="D8:D16" si="4">+D7</f>
        <v>0</v>
      </c>
      <c r="E8" s="21">
        <v>0</v>
      </c>
      <c r="F8" s="21">
        <f t="shared" si="1"/>
        <v>0</v>
      </c>
      <c r="G8" s="21">
        <v>0</v>
      </c>
      <c r="H8" s="21">
        <v>0</v>
      </c>
      <c r="I8" s="21">
        <f t="shared" si="2"/>
        <v>0</v>
      </c>
      <c r="J8" s="21">
        <v>0</v>
      </c>
      <c r="K8" s="21">
        <v>0</v>
      </c>
      <c r="L8" s="22">
        <f t="shared" si="3"/>
        <v>0</v>
      </c>
    </row>
    <row r="9" spans="1:15">
      <c r="B9" s="5">
        <f t="shared" si="0"/>
        <v>43649</v>
      </c>
      <c r="D9" s="21">
        <f t="shared" si="4"/>
        <v>0</v>
      </c>
      <c r="E9" s="21">
        <v>0</v>
      </c>
      <c r="F9" s="21">
        <f t="shared" si="1"/>
        <v>0</v>
      </c>
      <c r="G9" s="21">
        <v>0</v>
      </c>
      <c r="H9" s="21">
        <v>0</v>
      </c>
      <c r="I9" s="21">
        <f t="shared" si="2"/>
        <v>0</v>
      </c>
      <c r="J9" s="21">
        <v>0</v>
      </c>
      <c r="K9" s="21">
        <v>0</v>
      </c>
      <c r="L9" s="22">
        <f t="shared" si="3"/>
        <v>0</v>
      </c>
    </row>
    <row r="10" spans="1:15">
      <c r="B10" s="5">
        <f t="shared" si="0"/>
        <v>43680</v>
      </c>
      <c r="D10" s="21">
        <f t="shared" si="4"/>
        <v>0</v>
      </c>
      <c r="E10" s="21">
        <v>0</v>
      </c>
      <c r="F10" s="21">
        <f t="shared" si="1"/>
        <v>0</v>
      </c>
      <c r="G10" s="21">
        <v>0</v>
      </c>
      <c r="H10" s="21">
        <v>0</v>
      </c>
      <c r="I10" s="21">
        <f>+F10*0.07</f>
        <v>0</v>
      </c>
      <c r="J10" s="21">
        <v>0</v>
      </c>
      <c r="K10" s="21">
        <v>0</v>
      </c>
      <c r="L10" s="22">
        <f t="shared" si="3"/>
        <v>0</v>
      </c>
    </row>
    <row r="11" spans="1:15">
      <c r="B11" s="5">
        <f t="shared" si="0"/>
        <v>43711</v>
      </c>
      <c r="D11" s="21">
        <f t="shared" si="4"/>
        <v>0</v>
      </c>
      <c r="E11" s="21">
        <v>0</v>
      </c>
      <c r="F11" s="21">
        <f t="shared" si="1"/>
        <v>0</v>
      </c>
      <c r="G11" s="21">
        <v>0</v>
      </c>
      <c r="H11" s="21">
        <v>0</v>
      </c>
      <c r="I11" s="21">
        <f t="shared" si="2"/>
        <v>0</v>
      </c>
      <c r="J11" s="21">
        <v>0</v>
      </c>
      <c r="K11" s="21">
        <v>0</v>
      </c>
      <c r="L11" s="22">
        <f t="shared" si="3"/>
        <v>0</v>
      </c>
    </row>
    <row r="12" spans="1:15">
      <c r="B12" s="5">
        <f t="shared" si="0"/>
        <v>43742</v>
      </c>
      <c r="D12" s="21">
        <f t="shared" si="4"/>
        <v>0</v>
      </c>
      <c r="E12" s="21">
        <v>0</v>
      </c>
      <c r="F12" s="21">
        <f t="shared" si="1"/>
        <v>0</v>
      </c>
      <c r="G12" s="21">
        <v>0</v>
      </c>
      <c r="H12" s="21">
        <v>0</v>
      </c>
      <c r="I12" s="21">
        <f t="shared" si="2"/>
        <v>0</v>
      </c>
      <c r="J12" s="21">
        <v>0</v>
      </c>
      <c r="K12" s="21">
        <v>0</v>
      </c>
      <c r="L12" s="22">
        <f t="shared" si="3"/>
        <v>0</v>
      </c>
    </row>
    <row r="13" spans="1:15">
      <c r="B13" s="5">
        <f t="shared" si="0"/>
        <v>43773</v>
      </c>
      <c r="D13" s="21">
        <f t="shared" si="4"/>
        <v>0</v>
      </c>
      <c r="E13" s="21">
        <v>0</v>
      </c>
      <c r="F13" s="21">
        <f t="shared" si="1"/>
        <v>0</v>
      </c>
      <c r="G13" s="21">
        <v>0</v>
      </c>
      <c r="H13" s="21">
        <v>0</v>
      </c>
      <c r="I13" s="21">
        <f t="shared" si="2"/>
        <v>0</v>
      </c>
      <c r="J13" s="21">
        <v>0</v>
      </c>
      <c r="K13" s="21">
        <v>0</v>
      </c>
      <c r="L13" s="22">
        <f t="shared" si="3"/>
        <v>0</v>
      </c>
    </row>
    <row r="14" spans="1:15">
      <c r="B14" s="5">
        <f t="shared" si="0"/>
        <v>43804</v>
      </c>
      <c r="D14" s="21">
        <f t="shared" si="4"/>
        <v>0</v>
      </c>
      <c r="E14" s="21">
        <v>0</v>
      </c>
      <c r="F14" s="21">
        <f t="shared" si="1"/>
        <v>0</v>
      </c>
      <c r="G14" s="21">
        <v>0</v>
      </c>
      <c r="H14" s="21">
        <v>0</v>
      </c>
      <c r="I14" s="21">
        <f t="shared" si="2"/>
        <v>0</v>
      </c>
      <c r="J14" s="21">
        <v>0</v>
      </c>
      <c r="K14" s="21">
        <v>0</v>
      </c>
      <c r="L14" s="22">
        <f t="shared" si="3"/>
        <v>0</v>
      </c>
    </row>
    <row r="15" spans="1:15">
      <c r="B15" s="5">
        <f t="shared" si="0"/>
        <v>43835</v>
      </c>
      <c r="D15" s="21">
        <f t="shared" si="4"/>
        <v>0</v>
      </c>
      <c r="E15" s="21">
        <v>0</v>
      </c>
      <c r="F15" s="21">
        <f t="shared" si="1"/>
        <v>0</v>
      </c>
      <c r="G15" s="21">
        <v>0</v>
      </c>
      <c r="H15" s="21">
        <v>0</v>
      </c>
      <c r="I15" s="21">
        <f t="shared" si="2"/>
        <v>0</v>
      </c>
      <c r="J15" s="21">
        <v>0</v>
      </c>
      <c r="K15" s="21">
        <v>0</v>
      </c>
      <c r="L15" s="22">
        <f>SUM(F15:K15)</f>
        <v>0</v>
      </c>
    </row>
    <row r="16" spans="1:15" ht="17">
      <c r="B16" s="5">
        <f t="shared" si="0"/>
        <v>43866</v>
      </c>
      <c r="D16" s="23">
        <f t="shared" si="4"/>
        <v>0</v>
      </c>
      <c r="E16" s="23">
        <v>0</v>
      </c>
      <c r="F16" s="23">
        <f t="shared" si="1"/>
        <v>0</v>
      </c>
      <c r="G16" s="23">
        <v>0</v>
      </c>
      <c r="H16" s="23">
        <v>0</v>
      </c>
      <c r="I16" s="23">
        <f t="shared" si="2"/>
        <v>0</v>
      </c>
      <c r="J16" s="23">
        <v>0</v>
      </c>
      <c r="K16" s="23">
        <v>0</v>
      </c>
      <c r="L16" s="23">
        <f>SUM(F16:K16)</f>
        <v>0</v>
      </c>
    </row>
    <row r="17" spans="2:18" ht="17">
      <c r="B17" s="2"/>
      <c r="C17" s="2" t="s">
        <v>1</v>
      </c>
      <c r="D17" s="25">
        <f t="shared" ref="D17:K17" si="5">SUM(D5:D16)</f>
        <v>0</v>
      </c>
      <c r="E17" s="25">
        <f t="shared" si="5"/>
        <v>0</v>
      </c>
      <c r="F17" s="25">
        <f t="shared" si="5"/>
        <v>0</v>
      </c>
      <c r="G17" s="25">
        <f t="shared" si="5"/>
        <v>0</v>
      </c>
      <c r="H17" s="25">
        <f t="shared" si="5"/>
        <v>0</v>
      </c>
      <c r="I17" s="25">
        <f t="shared" si="5"/>
        <v>0</v>
      </c>
      <c r="J17" s="25">
        <f t="shared" si="5"/>
        <v>0</v>
      </c>
      <c r="K17" s="25">
        <f t="shared" si="5"/>
        <v>0</v>
      </c>
      <c r="L17" s="26">
        <f>SUM(F17:K17)</f>
        <v>0</v>
      </c>
    </row>
    <row r="18" spans="2:18">
      <c r="B18" s="2"/>
      <c r="D18" s="7"/>
      <c r="E18" s="7"/>
      <c r="F18" s="7"/>
      <c r="G18" s="7"/>
      <c r="H18" s="7"/>
      <c r="I18" s="7"/>
      <c r="J18" s="7"/>
      <c r="K18" s="7"/>
      <c r="L18" s="8"/>
      <c r="M18" s="7"/>
      <c r="N18" s="7"/>
      <c r="O18" s="7"/>
      <c r="P18" s="7"/>
      <c r="Q18" s="7"/>
      <c r="R18" s="7"/>
    </row>
    <row r="19" spans="2:18">
      <c r="B19" s="2"/>
      <c r="C19" s="2" t="s">
        <v>0</v>
      </c>
      <c r="D19" s="27">
        <f>AVERAGE(D5:D16)</f>
        <v>0</v>
      </c>
      <c r="E19" s="27">
        <f t="shared" ref="E19:K19" si="6">AVERAGE(E5:E16)</f>
        <v>0</v>
      </c>
      <c r="F19" s="27">
        <f t="shared" si="6"/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>AVERAGE(L5:L16)</f>
        <v>0</v>
      </c>
      <c r="M19" s="7"/>
      <c r="N19" s="7"/>
      <c r="O19" s="7"/>
      <c r="P19" s="7"/>
      <c r="Q19" s="7"/>
      <c r="R19" s="7"/>
    </row>
    <row r="20" spans="2:18">
      <c r="B20" s="2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  <c r="O20" s="7"/>
      <c r="P20" s="7"/>
      <c r="Q20" s="7"/>
      <c r="R20" s="7"/>
    </row>
    <row r="21" spans="2:18">
      <c r="B21" s="2"/>
      <c r="D21" s="7"/>
      <c r="E21" s="7"/>
      <c r="F21" s="7"/>
      <c r="G21" s="7"/>
      <c r="H21" s="7"/>
      <c r="I21" s="7"/>
      <c r="J21" s="9"/>
      <c r="K21" s="9"/>
      <c r="L21" s="28">
        <f>+L19*2.5</f>
        <v>0</v>
      </c>
      <c r="M21" s="10" t="s">
        <v>10</v>
      </c>
      <c r="N21" s="7"/>
      <c r="O21" s="7"/>
      <c r="P21" s="7"/>
      <c r="Q21" s="7"/>
      <c r="R21" s="7"/>
    </row>
    <row r="22" spans="2:18">
      <c r="D22" s="7"/>
      <c r="E22" s="7"/>
      <c r="F22" s="7"/>
      <c r="G22" s="7"/>
      <c r="H22" s="7"/>
      <c r="I22" s="7"/>
      <c r="J22" s="7"/>
      <c r="K22" s="7"/>
      <c r="L22" s="8"/>
      <c r="M22" s="7"/>
      <c r="N22" s="7"/>
      <c r="O22" s="7"/>
      <c r="P22" s="7"/>
      <c r="Q22" s="7"/>
      <c r="R22" s="7"/>
    </row>
    <row r="23" spans="2:18">
      <c r="B23" s="11" t="s">
        <v>17</v>
      </c>
      <c r="D23" s="7"/>
      <c r="E23" s="7"/>
      <c r="F23" s="7"/>
      <c r="G23" s="7"/>
      <c r="H23" s="7"/>
      <c r="I23" s="7"/>
      <c r="J23" s="7"/>
      <c r="K23" s="7"/>
      <c r="L23" s="8"/>
      <c r="M23" s="7"/>
      <c r="N23" s="7"/>
      <c r="O23" s="7"/>
      <c r="P23" s="7"/>
      <c r="Q23" s="7"/>
      <c r="R23" s="7"/>
    </row>
    <row r="24" spans="2:18">
      <c r="D24" s="7"/>
      <c r="E24" s="7"/>
      <c r="F24" s="7"/>
      <c r="G24" s="7"/>
      <c r="H24" s="7"/>
      <c r="I24" s="7"/>
      <c r="J24" s="7"/>
      <c r="K24" s="7"/>
      <c r="L24" s="8"/>
      <c r="M24" s="7"/>
      <c r="N24" s="7"/>
      <c r="O24" s="7"/>
      <c r="P24" s="7"/>
      <c r="Q24" s="7"/>
      <c r="R24" s="7"/>
    </row>
    <row r="25" spans="2:18">
      <c r="B25" s="2" t="s">
        <v>18</v>
      </c>
      <c r="D25" s="12">
        <v>43933</v>
      </c>
      <c r="E25" s="7"/>
      <c r="F25" s="7"/>
      <c r="G25" s="7"/>
      <c r="H25" s="7"/>
      <c r="I25" s="7"/>
      <c r="J25" s="7"/>
      <c r="K25" s="7"/>
      <c r="L25" s="8"/>
      <c r="M25" s="7"/>
      <c r="N25" s="7"/>
      <c r="O25" s="7"/>
      <c r="P25" s="7"/>
      <c r="Q25" s="7"/>
      <c r="R25" s="7"/>
    </row>
    <row r="26" spans="2:18">
      <c r="B26" s="13" t="s">
        <v>19</v>
      </c>
      <c r="D26" s="14">
        <f>D25+56</f>
        <v>43989</v>
      </c>
      <c r="L26" s="6"/>
    </row>
    <row r="27" spans="2:18">
      <c r="L27" s="15"/>
    </row>
    <row r="28" spans="2:18">
      <c r="L28" s="11"/>
    </row>
    <row r="29" spans="2:18">
      <c r="B29" s="2" t="s">
        <v>20</v>
      </c>
      <c r="D29" s="19">
        <v>0</v>
      </c>
      <c r="E29" s="1" t="s">
        <v>24</v>
      </c>
      <c r="L29" s="11"/>
    </row>
    <row r="30" spans="2:18">
      <c r="D30" s="20">
        <v>0</v>
      </c>
      <c r="E30" s="1" t="s">
        <v>24</v>
      </c>
      <c r="L30" s="11"/>
    </row>
    <row r="31" spans="2:18">
      <c r="D31" s="20">
        <v>0</v>
      </c>
      <c r="E31" s="1" t="s">
        <v>25</v>
      </c>
      <c r="L31" s="11"/>
    </row>
    <row r="32" spans="2:18">
      <c r="D32" s="20">
        <v>0</v>
      </c>
      <c r="E32" s="1" t="s">
        <v>25</v>
      </c>
    </row>
    <row r="33" spans="2:5">
      <c r="B33" s="2" t="s">
        <v>21</v>
      </c>
      <c r="D33" s="20">
        <v>0</v>
      </c>
      <c r="E33" s="1" t="s">
        <v>26</v>
      </c>
    </row>
    <row r="34" spans="2:5">
      <c r="D34" s="20">
        <v>0</v>
      </c>
      <c r="E34" s="1" t="s">
        <v>27</v>
      </c>
    </row>
    <row r="35" spans="2:5">
      <c r="B35" s="2" t="s">
        <v>22</v>
      </c>
      <c r="D35" s="20">
        <v>0</v>
      </c>
      <c r="E35" s="1" t="s">
        <v>28</v>
      </c>
    </row>
    <row r="36" spans="2:5">
      <c r="D36" s="20">
        <v>0</v>
      </c>
      <c r="E36" s="1" t="s">
        <v>29</v>
      </c>
    </row>
    <row r="37" spans="2:5">
      <c r="B37" s="2" t="s">
        <v>23</v>
      </c>
      <c r="D37" s="20">
        <v>0</v>
      </c>
      <c r="E37" s="1" t="s">
        <v>31</v>
      </c>
    </row>
    <row r="38" spans="2:5">
      <c r="D38" s="20">
        <v>0</v>
      </c>
      <c r="E38" s="1" t="s">
        <v>32</v>
      </c>
    </row>
    <row r="39" spans="2:5">
      <c r="D39" s="16"/>
    </row>
    <row r="40" spans="2:5">
      <c r="D40" s="18">
        <f>SUM(D29:D38)</f>
        <v>0</v>
      </c>
      <c r="E40" s="11" t="s">
        <v>30</v>
      </c>
    </row>
    <row r="41" spans="2:5">
      <c r="D41" s="16"/>
    </row>
  </sheetData>
  <mergeCells count="2">
    <mergeCell ref="A1:L1"/>
    <mergeCell ref="A2:L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CARES loan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Krohn, Faulk &amp; Winkler</dc:creator>
  <cp:lastModifiedBy>Chris King</cp:lastModifiedBy>
  <dcterms:created xsi:type="dcterms:W3CDTF">2020-03-26T20:43:25Z</dcterms:created>
  <dcterms:modified xsi:type="dcterms:W3CDTF">2020-03-31T15:56:55Z</dcterms:modified>
</cp:coreProperties>
</file>